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gedrime.n\Downloads\"/>
    </mc:Choice>
  </mc:AlternateContent>
  <xr:revisionPtr revIDLastSave="0" documentId="8_{A5C8C219-A259-4946-824B-863702D2486C}" xr6:coauthVersionLast="47" xr6:coauthVersionMax="47" xr10:uidLastSave="{00000000-0000-0000-0000-000000000000}"/>
  <bookViews>
    <workbookView xWindow="-108" yWindow="-108" windowWidth="23256" windowHeight="13896" xr2:uid="{35A086CE-2EA8-4838-BCC3-AD248A3ECA3C}"/>
  </bookViews>
  <sheets>
    <sheet name="IT  tūkst."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2" l="1"/>
  <c r="J26" i="2"/>
  <c r="H26" i="2"/>
  <c r="G26" i="2"/>
  <c r="E26" i="2"/>
  <c r="E25" i="2"/>
  <c r="D25" i="2"/>
  <c r="E24" i="2"/>
  <c r="D24" i="2"/>
  <c r="E23" i="2"/>
  <c r="D23" i="2"/>
  <c r="E22" i="2"/>
  <c r="D22" i="2"/>
  <c r="E21" i="2"/>
  <c r="D21" i="2"/>
  <c r="E20" i="2"/>
  <c r="D20" i="2"/>
  <c r="E19" i="2"/>
  <c r="D19" i="2"/>
  <c r="E18" i="2"/>
  <c r="D18" i="2"/>
  <c r="E17" i="2"/>
  <c r="D17" i="2"/>
  <c r="E16" i="2"/>
  <c r="D16" i="2"/>
  <c r="E15" i="2"/>
  <c r="D15" i="2"/>
  <c r="E14" i="2"/>
  <c r="D14" i="2"/>
  <c r="E13" i="2"/>
  <c r="D13" i="2"/>
  <c r="D26" i="2" s="1"/>
  <c r="E12" i="2"/>
  <c r="D12" i="2"/>
  <c r="E11" i="2"/>
  <c r="D11" i="2"/>
  <c r="E10" i="2"/>
  <c r="D10" i="2"/>
  <c r="E9" i="2"/>
  <c r="D9" i="2"/>
  <c r="E8" i="2"/>
  <c r="D8" i="2"/>
</calcChain>
</file>

<file path=xl/sharedStrings.xml><?xml version="1.0" encoding="utf-8"?>
<sst xmlns="http://schemas.openxmlformats.org/spreadsheetml/2006/main" count="86" uniqueCount="79">
  <si>
    <t>VALSTYBĖS SKAITMENINIŲ SPRENDIMŲ AGENTŪRA</t>
  </si>
  <si>
    <t>KONSOLIDUOTŲ INFORMACINIŲ TECHNOLOGIJŲ  PASLAUGŲ TEIKIMUI SKIRTŲ IR PANAUDOTŲ LĖŠŲ 2025 M. PAGAL VISUS FINANSAVIMO ŠALTINIUS DETALIZACIJA</t>
  </si>
  <si>
    <t>Ekonominės kl. str. Nr.</t>
  </si>
  <si>
    <t>Ekonominės kl. str. pavadinimas</t>
  </si>
  <si>
    <t>Lėšos IT paslaugų teikimui, tūkst. Eur</t>
  </si>
  <si>
    <t xml:space="preserve"> Valstybės biudžeto lėšos IT paslaugų teikimui, tūkst. Eur</t>
  </si>
  <si>
    <t>ES projekto*lėšos IT paslaugų teikimui, tūkst. Eur</t>
  </si>
  <si>
    <t>Lėšų panaudojimo paskirtis (prekės, paslaugos ir kt.)</t>
  </si>
  <si>
    <t>Lėšų nepanaudojimo priežastys</t>
  </si>
  <si>
    <t>Planuota</t>
  </si>
  <si>
    <t>Panaudota</t>
  </si>
  <si>
    <t>2.1.1.1.2.1</t>
  </si>
  <si>
    <t>Darbo užmokestis pinigais</t>
  </si>
  <si>
    <t>Darbo užmokestis</t>
  </si>
  <si>
    <t>Dėl terminuotų darbo sutarčių ir neužtikrintumo dėl tolimesnio finansavimo pasibaigus projektui, susidurta su sunkumais įdarbinant aukštos kvalifikacijos specialistus, todėl mažiau nei planuota panaudota lėšų darbo užmokesčiui.</t>
  </si>
  <si>
    <t>2.1.2.1.1.1</t>
  </si>
  <si>
    <t>Socialinio draudimo įmokos</t>
  </si>
  <si>
    <t>Darbdavio mokesčiai nuo darbo užmokesčio</t>
  </si>
  <si>
    <t>Dėl mažesnio darbo užmokesčio lėšų panaudojimo, mažiau panaudota ir darbdavio mokesčiams skirtų lėšų.</t>
  </si>
  <si>
    <t>2.2.1.1.1.05.</t>
  </si>
  <si>
    <t>Ryšių įrangos ir ryšių paslaugų įsigijimo išlaidos</t>
  </si>
  <si>
    <t>Ryšių paslaugos, palydovinio ryšio paslaugos, skambučių centro sprendimo paslaugos</t>
  </si>
  <si>
    <t>2.2.1.1.1.06.</t>
  </si>
  <si>
    <t>Transporto išlaikymo ir transporto paslaugų įsigijimo išlaidos</t>
  </si>
  <si>
    <t xml:space="preserve">KDV įrangos transportavimo paslaugos, vykimo suteikti IT paslaugas vietoje paslaugos  </t>
  </si>
  <si>
    <t>2.2.1.1.1.11.</t>
  </si>
  <si>
    <t>Komandiruočių išlaidos</t>
  </si>
  <si>
    <t>2.2.1.1.1.14.</t>
  </si>
  <si>
    <t>Materialiojo ir nematerialiojo turto nuomos išlaidos</t>
  </si>
  <si>
    <t>Duomenų centrų patalpų nuoma; KDV funkcijai vykdyti skirtų patalpų nuomos išlaidos; VSSA administracinių patalpų nuomos išlaidų dalis.</t>
  </si>
  <si>
    <t>2.2.1.1.1.16.</t>
  </si>
  <si>
    <t>Kvalifikacijos kėlimo išlaidos</t>
  </si>
  <si>
    <t>Specialistų kvalifikacijos kėlimo paslaugos</t>
  </si>
  <si>
    <t>2.2.1.1.1.17.</t>
  </si>
  <si>
    <t>Ekspertų ir konsultantų paslaugų įsigijimo išlaidos</t>
  </si>
  <si>
    <t>Kibernetinio saugumo, vidaus audito konsultacijų paslaugos, ISO  27000-0 ir ISO 20000-1 vidaus audito ir sertifikavimo paslaugos, IT paslaugoms priskirtų sąnaudų atskyrimo patikrinimo paslaugos.</t>
  </si>
  <si>
    <t>Už mažesnę nei planuota kainą įsigytos IT paslaugoms priskirtų sąnaudų atskyrimo patikrinimo paslaugos.</t>
  </si>
  <si>
    <t>2.2.1.1.1.20.</t>
  </si>
  <si>
    <t>Komunalinių paslaugų įsigijimo išlaidos</t>
  </si>
  <si>
    <t>Valstybinių duomenų centrų ir KDV įrangai reikalingų patalpų komunalinės paslaugos</t>
  </si>
  <si>
    <t>2.2.1.1.1.21.</t>
  </si>
  <si>
    <t>Informacinių technologijų prekių ir paslaugų įsigijimo išlaidos</t>
  </si>
  <si>
    <t>Valstybinių duomenų centrų spintų nuoma, programinės įrangos nuoma, migravimo paslaugos, nuotolinio valdymo licencijų nuoma, platformų setifikatai, techninės ir programinės įrangos garantinės priežiūros pratęsimai ir palaikymai, konsoliduotos IT infrastruktūros sprendimo priežiūros paslaugos, viešosios debesijos paslaugos ir kt.</t>
  </si>
  <si>
    <t xml:space="preserve">Dėl ne nuo VSSA priklausančių priežasčių, vėliau nei planuota pasirašyta sutartis dėl naujų VDC, vėluotas vieno duomenų centro (VDC3) įteisinimas, o tai sąlygojo vėlesnį nei planuota į VDC reikiamos įrangos įsigijimą, mažesnes nei planuota už VDC išlaidas, vėliau nei planuota pradėti vykdyti migravimo darbai. Vėliau nei planuota buvo paskelbtas KDV migravimo paslaugų pirkimas. </t>
  </si>
  <si>
    <t>2.2.1.1.1.22.</t>
  </si>
  <si>
    <t>Reprezentacinės išlaidos</t>
  </si>
  <si>
    <t>Darbo susitikimų išlaidos</t>
  </si>
  <si>
    <t>Sutaupyta lėšų įsigyjant mažiau nei planuota reprezentacijai skirtų prekių.</t>
  </si>
  <si>
    <t>2.2.1.1.1.30.</t>
  </si>
  <si>
    <t>Kitų prekių ir paslaugų įsigijimo išlaidos</t>
  </si>
  <si>
    <t>Papildomos techninės įrangos sandėliavimo paslaugos, standartai,  turto draudimas, kabeliavimo paslaugos.</t>
  </si>
  <si>
    <t>Paslaugos įsigytos už mažesnę nei planuota sumą.</t>
  </si>
  <si>
    <t>2.7.3.1.1.1.</t>
  </si>
  <si>
    <t>Darbdavių socialinė parama pinigais</t>
  </si>
  <si>
    <t>Specialistams socialinės išmokos</t>
  </si>
  <si>
    <t>Mokama pagal poreikį už pirmas 2 ligos dienas.</t>
  </si>
  <si>
    <t>3.1.1.3.1.02</t>
  </si>
  <si>
    <t>Kitų mašinų ir įrenginių įsigijimo išlaidos</t>
  </si>
  <si>
    <t>Vaizdo konferencijų įranga</t>
  </si>
  <si>
    <t>3.1.1.3.1.4</t>
  </si>
  <si>
    <t>Kompiuterinės techninės ir elektroninių ryšių įrangos įsigijimo išlaidos</t>
  </si>
  <si>
    <t>Duomenų saugyklos ir diskai, tinklo komutatoriai ir kita tinklų  įranga; ugniasienės, maršrutizavimo ir saugumo įranga; duomenų saugyklų sprendimo plėtimo įranga, kompiuterinų darbo vietų įranga ir kt.</t>
  </si>
  <si>
    <t xml:space="preserve">Dėl rinkoje pabrangusių komponentų, reikalingų tarnybinėms stotims, tiekėjas atsisakė sudaryti sutartį dėl tarnybinių stočių plėtros. Nespėta įvykdyti dalies atsiskaitymų už KDV techninę įrangą, lokalių tinklų įrangą, komutatorius. </t>
  </si>
  <si>
    <t>3.1.1.5.1.1</t>
  </si>
  <si>
    <t>Kito ilgalaikio materialiojo turto įsigijimo išlaidos</t>
  </si>
  <si>
    <t>Kitas ilgalaikis turtas</t>
  </si>
  <si>
    <t>3.1.2.1.1.02</t>
  </si>
  <si>
    <t>Kompiuterinės programinės įrangos ir kompiuterinės programinės įrangos licencijų įsigijimo išlaidos</t>
  </si>
  <si>
    <t>Licencijos, programinė įranga, reikalinga IT paslaugų teikimui</t>
  </si>
  <si>
    <t>2.9.2.2.1.02</t>
  </si>
  <si>
    <t>Pervedamos Europos Sąjungos, kitos tarptautinės finansinės paramos, bendrojo finansavimo lėšos ir kt.</t>
  </si>
  <si>
    <t>Avanso pervedimas</t>
  </si>
  <si>
    <t>VISO:</t>
  </si>
  <si>
    <t>*Projektas  „Valstybės informacinių technologijų valdymo pertvarka“, projekto kodas Nr. 02-097-P-0001</t>
  </si>
  <si>
    <t>Dalis suplanuotų pirkimų procedūrų dėl mokymų įvykdyta, tačiau mokėjimai už suteiktas paslaugas persikėlė į 2026 m.</t>
  </si>
  <si>
    <t>Baigta valstybinio duomenų centro (VDC) patalpų nuomos sutartis, sudarytos naujos IT sutartys su IT paslaugų teikėjais, kurie teikia valstybinių duomenų centrų paslaugas. IT paslaugų tiekėjas vėliau nei planuota suteikė naujus VDC.</t>
  </si>
  <si>
    <t>Panaudota mažiau lėšų nei planuota, nes mokama pagal sunaudotą elektros kiekį, be to, IT paslaugų tiekėjas vėliau nei planuota suteikė naujus VDC, todėl vėliau buvo sumontuota įranga, kuriai reikia elektros energijos.</t>
  </si>
  <si>
    <t xml:space="preserve">Dėl užtrukusio nestandartinio Valstybės debesijos valdymo platformos sprendimo architektūros (susijusios su Hibridinės debesijos modelio diegimu) derinimo vėliau nei planuota buvo parengti pirkimo dokumentai ir paskelbtas pirkimas. </t>
  </si>
  <si>
    <t>Sutaupyta lėšų, nes  paslaugos buvo naudojamos pagal poreikį.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</si>
</sst>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ptos Narrow"/>
      <family val="2"/>
      <charset val="186"/>
      <scheme val="minor"/>
    </font>
    <font>
      <sz val="10"/>
      <name val="Arial"/>
      <family val="2"/>
      <charset val="186"/>
    </font>
    <font>
      <sz val="11"/>
      <name val="Aptos Narrow"/>
      <family val="2"/>
      <scheme val="minor"/>
    </font>
    <font>
      <u/>
      <sz val="11"/>
      <color theme="10"/>
      <name val="Aptos Narrow"/>
      <family val="2"/>
      <charset val="186"/>
      <scheme val="minor"/>
    </font>
    <font>
      <b/>
      <sz val="10"/>
      <name val="Times New Roman"/>
      <family val="1"/>
      <charset val="186"/>
    </font>
    <font>
      <sz val="10"/>
      <name val="Times New Roman"/>
      <family val="1"/>
      <charset val="186"/>
    </font>
    <font>
      <b/>
      <sz val="11"/>
      <name val="Times New Roman"/>
      <family val="1"/>
      <charset val="186"/>
    </font>
    <font>
      <b/>
      <sz val="10"/>
      <color theme="0"/>
      <name val="Times New Roman"/>
      <family val="1"/>
      <charset val="186"/>
    </font>
    <font>
      <u/>
      <sz val="11"/>
      <color theme="10"/>
      <name val="Times New Roman"/>
      <family val="1"/>
      <charset val="186"/>
    </font>
    <font>
      <sz val="10"/>
      <color theme="1"/>
      <name val="Times New Roman"/>
      <family val="1"/>
      <charset val="186"/>
    </font>
  </fonts>
  <fills count="4">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2" fillId="0" borderId="0"/>
    <xf numFmtId="0" fontId="3" fillId="0" borderId="0" applyNumberFormat="0" applyFill="0" applyBorder="0" applyAlignment="0" applyProtection="0"/>
  </cellStyleXfs>
  <cellXfs count="31">
    <xf numFmtId="0" fontId="0" fillId="0" borderId="0" xfId="0"/>
    <xf numFmtId="0" fontId="5" fillId="0" borderId="0" xfId="1" applyFont="1"/>
    <xf numFmtId="0" fontId="5" fillId="0" borderId="0" xfId="1" applyFont="1" applyAlignment="1">
      <alignment horizontal="center"/>
    </xf>
    <xf numFmtId="4" fontId="7" fillId="0" borderId="0" xfId="1" applyNumberFormat="1" applyFont="1"/>
    <xf numFmtId="0" fontId="4" fillId="0" borderId="0" xfId="1" applyFont="1" applyAlignment="1">
      <alignment vertical="center"/>
    </xf>
    <xf numFmtId="4" fontId="4" fillId="3" borderId="1" xfId="1" applyNumberFormat="1" applyFont="1" applyFill="1" applyBorder="1" applyAlignment="1">
      <alignment horizontal="center"/>
    </xf>
    <xf numFmtId="4" fontId="4" fillId="0" borderId="0" xfId="1" applyNumberFormat="1" applyFont="1" applyAlignment="1">
      <alignment horizontal="center"/>
    </xf>
    <xf numFmtId="4" fontId="4" fillId="2" borderId="1" xfId="1" applyNumberFormat="1" applyFont="1" applyFill="1" applyBorder="1" applyAlignment="1">
      <alignment horizontal="center"/>
    </xf>
    <xf numFmtId="0" fontId="4" fillId="0" borderId="0" xfId="1" applyFont="1" applyAlignment="1">
      <alignment horizontal="center"/>
    </xf>
    <xf numFmtId="0" fontId="5" fillId="0" borderId="1" xfId="1" applyFont="1" applyBorder="1" applyAlignment="1">
      <alignment vertical="top"/>
    </xf>
    <xf numFmtId="0" fontId="5" fillId="0" borderId="1" xfId="1" applyFont="1" applyBorder="1" applyAlignment="1">
      <alignment vertical="top" wrapText="1"/>
    </xf>
    <xf numFmtId="0" fontId="5" fillId="0" borderId="0" xfId="1" applyFont="1" applyAlignment="1">
      <alignment vertical="top"/>
    </xf>
    <xf numFmtId="164" fontId="5" fillId="0" borderId="1" xfId="1" applyNumberFormat="1" applyFont="1" applyBorder="1" applyAlignment="1">
      <alignment horizontal="right" vertical="top"/>
    </xf>
    <xf numFmtId="164" fontId="5" fillId="0" borderId="0" xfId="1" applyNumberFormat="1" applyFont="1" applyAlignment="1">
      <alignment horizontal="right" vertical="top"/>
    </xf>
    <xf numFmtId="164" fontId="4" fillId="0" borderId="1" xfId="1" applyNumberFormat="1" applyFont="1" applyBorder="1" applyAlignment="1">
      <alignment horizontal="right" vertical="top"/>
    </xf>
    <xf numFmtId="164" fontId="4" fillId="2" borderId="1" xfId="1" applyNumberFormat="1" applyFont="1" applyFill="1" applyBorder="1" applyAlignment="1">
      <alignment horizontal="right" vertical="top"/>
    </xf>
    <xf numFmtId="0" fontId="8" fillId="0" borderId="0" xfId="3" applyFont="1"/>
    <xf numFmtId="164" fontId="5" fillId="2" borderId="1" xfId="1" applyNumberFormat="1" applyFont="1" applyFill="1" applyBorder="1" applyAlignment="1">
      <alignment horizontal="right" vertical="top"/>
    </xf>
    <xf numFmtId="0" fontId="5" fillId="0" borderId="4" xfId="1" applyFont="1" applyBorder="1"/>
    <xf numFmtId="0" fontId="5" fillId="0" borderId="4" xfId="1" applyFont="1" applyBorder="1" applyAlignment="1">
      <alignment wrapText="1"/>
    </xf>
    <xf numFmtId="0" fontId="5" fillId="0" borderId="4" xfId="1" applyFont="1" applyBorder="1" applyAlignment="1">
      <alignment vertical="top"/>
    </xf>
    <xf numFmtId="0" fontId="5" fillId="0" borderId="4" xfId="1" applyFont="1" applyBorder="1" applyAlignment="1">
      <alignment vertical="top" wrapText="1"/>
    </xf>
    <xf numFmtId="0" fontId="5" fillId="2" borderId="1" xfId="1" applyFont="1" applyFill="1" applyBorder="1" applyAlignment="1">
      <alignment vertical="top"/>
    </xf>
    <xf numFmtId="0" fontId="5" fillId="2" borderId="4" xfId="1" applyFont="1" applyFill="1" applyBorder="1" applyAlignment="1">
      <alignment vertical="top"/>
    </xf>
    <xf numFmtId="0" fontId="9" fillId="0" borderId="4" xfId="1" applyFont="1" applyBorder="1" applyAlignment="1">
      <alignment vertical="top" wrapText="1"/>
    </xf>
    <xf numFmtId="4" fontId="4" fillId="2" borderId="2" xfId="1" applyNumberFormat="1" applyFont="1" applyFill="1" applyBorder="1" applyAlignment="1">
      <alignment horizontal="center" vertical="center" wrapText="1"/>
    </xf>
    <xf numFmtId="4" fontId="4" fillId="2" borderId="3" xfId="1" applyNumberFormat="1" applyFont="1" applyFill="1" applyBorder="1" applyAlignment="1">
      <alignment horizontal="center" vertical="center" wrapText="1"/>
    </xf>
    <xf numFmtId="0" fontId="6" fillId="0" borderId="0" xfId="1" applyFont="1" applyAlignment="1">
      <alignment horizontal="center"/>
    </xf>
    <xf numFmtId="0" fontId="4" fillId="2" borderId="1" xfId="1" applyFont="1" applyFill="1" applyBorder="1" applyAlignment="1">
      <alignment horizontal="right" vertical="top"/>
    </xf>
    <xf numFmtId="4" fontId="4" fillId="3" borderId="1" xfId="1" applyNumberFormat="1" applyFont="1" applyFill="1" applyBorder="1" applyAlignment="1">
      <alignment horizontal="center" vertical="center" wrapText="1"/>
    </xf>
    <xf numFmtId="4" fontId="4" fillId="2" borderId="1" xfId="1" applyNumberFormat="1" applyFont="1" applyFill="1" applyBorder="1" applyAlignment="1">
      <alignment horizontal="center" vertical="center" wrapText="1"/>
    </xf>
  </cellXfs>
  <cellStyles count="4">
    <cellStyle name="Hipersaitas" xfId="3" builtinId="8"/>
    <cellStyle name="Įprastas" xfId="0" builtinId="0"/>
    <cellStyle name="Įprastas 2" xfId="1" xr:uid="{96BB7A29-FE50-43FC-BD9A-ADDB0C9244C0}"/>
    <cellStyle name="Įprastas 2 2" xfId="2" xr:uid="{B3489C0B-2031-40ED-BB9D-4837190937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esinvesticijos.lt/sutartys/valstybes-informaciniu-technologiju-valdymo-pertvark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9704D-5580-46F7-AA8A-3A16F50A8B40}">
  <dimension ref="A2:O31"/>
  <sheetViews>
    <sheetView tabSelected="1" topLeftCell="A13" workbookViewId="0">
      <selection activeCell="O13" sqref="O13"/>
    </sheetView>
  </sheetViews>
  <sheetFormatPr defaultColWidth="9.109375" defaultRowHeight="13.2" x14ac:dyDescent="0.25"/>
  <cols>
    <col min="1" max="1" width="13.5546875" style="1" customWidth="1"/>
    <col min="2" max="2" width="39.5546875" style="1" customWidth="1"/>
    <col min="3" max="3" width="2.33203125" style="1" customWidth="1"/>
    <col min="4" max="4" width="13.5546875" style="1" customWidth="1"/>
    <col min="5" max="5" width="15.109375" style="1" customWidth="1"/>
    <col min="6" max="6" width="2.33203125" style="1" customWidth="1"/>
    <col min="7" max="7" width="14.33203125" style="1" customWidth="1"/>
    <col min="8" max="8" width="12.6640625" style="1" customWidth="1"/>
    <col min="9" max="9" width="2.5546875" style="1" customWidth="1"/>
    <col min="10" max="10" width="13.5546875" style="1" customWidth="1"/>
    <col min="11" max="11" width="14.6640625" style="1" customWidth="1"/>
    <col min="12" max="12" width="1.88671875" style="1" customWidth="1"/>
    <col min="13" max="13" width="59.6640625" style="1" customWidth="1"/>
    <col min="14" max="14" width="1.88671875" style="1" customWidth="1"/>
    <col min="15" max="15" width="55.109375" style="1" customWidth="1"/>
    <col min="16" max="16384" width="9.109375" style="1"/>
  </cols>
  <sheetData>
    <row r="2" spans="1:15" ht="13.8" x14ac:dyDescent="0.25">
      <c r="A2" s="27" t="s">
        <v>0</v>
      </c>
      <c r="B2" s="27"/>
      <c r="C2" s="27"/>
      <c r="D2" s="27"/>
      <c r="E2" s="27"/>
      <c r="F2" s="27"/>
      <c r="G2" s="27"/>
      <c r="H2" s="27"/>
      <c r="I2" s="27"/>
      <c r="J2" s="27"/>
      <c r="K2" s="27"/>
      <c r="L2" s="27"/>
      <c r="M2" s="27"/>
    </row>
    <row r="3" spans="1:15" ht="13.8" x14ac:dyDescent="0.25">
      <c r="A3" s="27" t="s">
        <v>1</v>
      </c>
      <c r="B3" s="27"/>
      <c r="C3" s="27"/>
      <c r="D3" s="27"/>
      <c r="E3" s="27"/>
      <c r="F3" s="27"/>
      <c r="G3" s="27"/>
      <c r="H3" s="27"/>
      <c r="I3" s="27"/>
      <c r="J3" s="27"/>
      <c r="K3" s="27"/>
      <c r="L3" s="27"/>
      <c r="M3" s="27"/>
    </row>
    <row r="4" spans="1:15" x14ac:dyDescent="0.25">
      <c r="A4" s="2"/>
      <c r="B4" s="2"/>
      <c r="C4" s="2"/>
      <c r="D4" s="2"/>
      <c r="E4" s="2"/>
      <c r="F4" s="2"/>
      <c r="G4" s="2"/>
      <c r="H4" s="2"/>
      <c r="I4" s="2"/>
      <c r="J4" s="2"/>
      <c r="K4" s="2"/>
      <c r="L4" s="2"/>
      <c r="M4" s="2"/>
    </row>
    <row r="6" spans="1:15" ht="48" customHeight="1" x14ac:dyDescent="0.25">
      <c r="A6" s="25" t="s">
        <v>2</v>
      </c>
      <c r="B6" s="25" t="s">
        <v>3</v>
      </c>
      <c r="D6" s="29" t="s">
        <v>4</v>
      </c>
      <c r="E6" s="29"/>
      <c r="F6" s="3"/>
      <c r="G6" s="30" t="s">
        <v>5</v>
      </c>
      <c r="H6" s="30"/>
      <c r="I6" s="4"/>
      <c r="J6" s="30" t="s">
        <v>6</v>
      </c>
      <c r="K6" s="30"/>
      <c r="M6" s="25" t="s">
        <v>7</v>
      </c>
      <c r="O6" s="25" t="s">
        <v>8</v>
      </c>
    </row>
    <row r="7" spans="1:15" ht="14.4" customHeight="1" x14ac:dyDescent="0.25">
      <c r="A7" s="26"/>
      <c r="B7" s="26"/>
      <c r="D7" s="5" t="s">
        <v>9</v>
      </c>
      <c r="E7" s="5" t="s">
        <v>10</v>
      </c>
      <c r="F7" s="6"/>
      <c r="G7" s="7" t="s">
        <v>9</v>
      </c>
      <c r="H7" s="7" t="s">
        <v>10</v>
      </c>
      <c r="I7" s="8"/>
      <c r="J7" s="7" t="s">
        <v>9</v>
      </c>
      <c r="K7" s="7" t="s">
        <v>10</v>
      </c>
      <c r="M7" s="26"/>
      <c r="O7" s="26"/>
    </row>
    <row r="8" spans="1:15" ht="50.25" customHeight="1" x14ac:dyDescent="0.25">
      <c r="A8" s="9" t="s">
        <v>11</v>
      </c>
      <c r="B8" s="10" t="s">
        <v>12</v>
      </c>
      <c r="C8" s="11"/>
      <c r="D8" s="17">
        <f>G8+J8</f>
        <v>2850</v>
      </c>
      <c r="E8" s="15">
        <f>H8+K8</f>
        <v>2497.8999999999996</v>
      </c>
      <c r="F8" s="13"/>
      <c r="G8" s="12">
        <v>1650</v>
      </c>
      <c r="H8" s="14">
        <v>1644.1</v>
      </c>
      <c r="I8" s="13"/>
      <c r="J8" s="12">
        <v>1200</v>
      </c>
      <c r="K8" s="14">
        <v>853.8</v>
      </c>
      <c r="L8" s="11"/>
      <c r="M8" s="10" t="s">
        <v>13</v>
      </c>
      <c r="O8" s="10" t="s">
        <v>14</v>
      </c>
    </row>
    <row r="9" spans="1:15" ht="25.5" customHeight="1" x14ac:dyDescent="0.25">
      <c r="A9" s="9" t="s">
        <v>15</v>
      </c>
      <c r="B9" s="10" t="s">
        <v>16</v>
      </c>
      <c r="C9" s="11"/>
      <c r="D9" s="17">
        <f t="shared" ref="D9:D25" si="0">G9+J9</f>
        <v>51</v>
      </c>
      <c r="E9" s="15">
        <f t="shared" ref="E9:E25" si="1">H9+K9</f>
        <v>41</v>
      </c>
      <c r="F9" s="13"/>
      <c r="G9" s="12">
        <v>25</v>
      </c>
      <c r="H9" s="14">
        <v>24.1</v>
      </c>
      <c r="I9" s="13"/>
      <c r="J9" s="12">
        <v>26</v>
      </c>
      <c r="K9" s="14">
        <v>16.899999999999999</v>
      </c>
      <c r="L9" s="11"/>
      <c r="M9" s="10" t="s">
        <v>17</v>
      </c>
      <c r="O9" s="19" t="s">
        <v>18</v>
      </c>
    </row>
    <row r="10" spans="1:15" ht="27.75" customHeight="1" x14ac:dyDescent="0.25">
      <c r="A10" s="9" t="s">
        <v>19</v>
      </c>
      <c r="B10" s="10" t="s">
        <v>20</v>
      </c>
      <c r="C10" s="11"/>
      <c r="D10" s="17">
        <f t="shared" si="0"/>
        <v>34</v>
      </c>
      <c r="E10" s="15">
        <f t="shared" si="1"/>
        <v>25.099999999999998</v>
      </c>
      <c r="F10" s="13"/>
      <c r="G10" s="12">
        <v>24</v>
      </c>
      <c r="H10" s="14">
        <v>22.9</v>
      </c>
      <c r="I10" s="13"/>
      <c r="J10" s="12">
        <v>10</v>
      </c>
      <c r="K10" s="14">
        <v>2.2000000000000002</v>
      </c>
      <c r="L10" s="11"/>
      <c r="M10" s="10" t="s">
        <v>21</v>
      </c>
      <c r="O10" s="21" t="s">
        <v>78</v>
      </c>
    </row>
    <row r="11" spans="1:15" ht="27.75" customHeight="1" x14ac:dyDescent="0.25">
      <c r="A11" s="9" t="s">
        <v>22</v>
      </c>
      <c r="B11" s="10" t="s">
        <v>23</v>
      </c>
      <c r="C11" s="11"/>
      <c r="D11" s="17">
        <f t="shared" si="0"/>
        <v>10</v>
      </c>
      <c r="E11" s="15">
        <f t="shared" si="1"/>
        <v>6.7</v>
      </c>
      <c r="F11" s="13"/>
      <c r="G11" s="12">
        <v>4</v>
      </c>
      <c r="H11" s="14">
        <v>3.2</v>
      </c>
      <c r="I11" s="13"/>
      <c r="J11" s="12">
        <v>6</v>
      </c>
      <c r="K11" s="14">
        <v>3.5</v>
      </c>
      <c r="L11" s="11"/>
      <c r="M11" s="10" t="s">
        <v>24</v>
      </c>
      <c r="O11" s="21" t="s">
        <v>78</v>
      </c>
    </row>
    <row r="12" spans="1:15" ht="14.4" customHeight="1" x14ac:dyDescent="0.25">
      <c r="A12" s="9" t="s">
        <v>25</v>
      </c>
      <c r="B12" s="10" t="s">
        <v>26</v>
      </c>
      <c r="C12" s="11"/>
      <c r="D12" s="17">
        <f t="shared" si="0"/>
        <v>10</v>
      </c>
      <c r="E12" s="15">
        <f t="shared" si="1"/>
        <v>4.7</v>
      </c>
      <c r="F12" s="13"/>
      <c r="G12" s="12">
        <v>0</v>
      </c>
      <c r="H12" s="14">
        <v>0</v>
      </c>
      <c r="I12" s="13"/>
      <c r="J12" s="12">
        <v>10</v>
      </c>
      <c r="K12" s="14">
        <v>4.7</v>
      </c>
      <c r="L12" s="11"/>
      <c r="M12" s="10" t="s">
        <v>26</v>
      </c>
      <c r="O12" s="21" t="s">
        <v>78</v>
      </c>
    </row>
    <row r="13" spans="1:15" ht="63" customHeight="1" x14ac:dyDescent="0.25">
      <c r="A13" s="9" t="s">
        <v>27</v>
      </c>
      <c r="B13" s="10" t="s">
        <v>28</v>
      </c>
      <c r="C13" s="11"/>
      <c r="D13" s="17">
        <f t="shared" si="0"/>
        <v>224</v>
      </c>
      <c r="E13" s="15">
        <f t="shared" si="1"/>
        <v>203.60000000000002</v>
      </c>
      <c r="F13" s="13"/>
      <c r="G13" s="12">
        <v>129</v>
      </c>
      <c r="H13" s="14">
        <v>127.7</v>
      </c>
      <c r="I13" s="13"/>
      <c r="J13" s="12">
        <v>95</v>
      </c>
      <c r="K13" s="14">
        <v>75.900000000000006</v>
      </c>
      <c r="L13" s="11"/>
      <c r="M13" s="10" t="s">
        <v>29</v>
      </c>
      <c r="O13" s="24" t="s">
        <v>75</v>
      </c>
    </row>
    <row r="14" spans="1:15" ht="28.5" customHeight="1" x14ac:dyDescent="0.25">
      <c r="A14" s="9" t="s">
        <v>30</v>
      </c>
      <c r="B14" s="10" t="s">
        <v>31</v>
      </c>
      <c r="C14" s="11"/>
      <c r="D14" s="17">
        <f t="shared" si="0"/>
        <v>87</v>
      </c>
      <c r="E14" s="15">
        <f t="shared" si="1"/>
        <v>35.1</v>
      </c>
      <c r="F14" s="13"/>
      <c r="G14" s="12">
        <v>0</v>
      </c>
      <c r="H14" s="14">
        <v>0</v>
      </c>
      <c r="I14" s="13"/>
      <c r="J14" s="12">
        <v>87</v>
      </c>
      <c r="K14" s="14">
        <v>35.1</v>
      </c>
      <c r="L14" s="11"/>
      <c r="M14" s="10" t="s">
        <v>32</v>
      </c>
      <c r="O14" s="21" t="s">
        <v>74</v>
      </c>
    </row>
    <row r="15" spans="1:15" ht="39.75" customHeight="1" x14ac:dyDescent="0.25">
      <c r="A15" s="9" t="s">
        <v>33</v>
      </c>
      <c r="B15" s="10" t="s">
        <v>34</v>
      </c>
      <c r="C15" s="11"/>
      <c r="D15" s="17">
        <f t="shared" si="0"/>
        <v>178</v>
      </c>
      <c r="E15" s="15">
        <f t="shared" si="1"/>
        <v>52.2</v>
      </c>
      <c r="F15" s="13"/>
      <c r="G15" s="12">
        <v>58</v>
      </c>
      <c r="H15" s="14">
        <v>40.9</v>
      </c>
      <c r="I15" s="13"/>
      <c r="J15" s="12">
        <v>120</v>
      </c>
      <c r="K15" s="14">
        <v>11.3</v>
      </c>
      <c r="L15" s="11"/>
      <c r="M15" s="10" t="s">
        <v>35</v>
      </c>
      <c r="O15" s="21" t="s">
        <v>36</v>
      </c>
    </row>
    <row r="16" spans="1:15" ht="54" customHeight="1" x14ac:dyDescent="0.25">
      <c r="A16" s="9" t="s">
        <v>37</v>
      </c>
      <c r="B16" s="10" t="s">
        <v>38</v>
      </c>
      <c r="C16" s="11"/>
      <c r="D16" s="17">
        <f t="shared" si="0"/>
        <v>381</v>
      </c>
      <c r="E16" s="15">
        <f t="shared" si="1"/>
        <v>369</v>
      </c>
      <c r="F16" s="13"/>
      <c r="G16" s="12">
        <v>381</v>
      </c>
      <c r="H16" s="14">
        <v>369</v>
      </c>
      <c r="I16" s="13"/>
      <c r="J16" s="12">
        <v>0</v>
      </c>
      <c r="K16" s="14">
        <v>0</v>
      </c>
      <c r="L16" s="11"/>
      <c r="M16" s="10" t="s">
        <v>39</v>
      </c>
      <c r="O16" s="24" t="s">
        <v>76</v>
      </c>
    </row>
    <row r="17" spans="1:15" ht="90" customHeight="1" x14ac:dyDescent="0.25">
      <c r="A17" s="9" t="s">
        <v>40</v>
      </c>
      <c r="B17" s="10" t="s">
        <v>41</v>
      </c>
      <c r="C17" s="11"/>
      <c r="D17" s="17">
        <f t="shared" si="0"/>
        <v>12048</v>
      </c>
      <c r="E17" s="15">
        <f t="shared" si="1"/>
        <v>7851.2000000000007</v>
      </c>
      <c r="F17" s="13"/>
      <c r="G17" s="12">
        <v>5208</v>
      </c>
      <c r="H17" s="14">
        <v>5183.6000000000004</v>
      </c>
      <c r="I17" s="13"/>
      <c r="J17" s="12">
        <v>6840</v>
      </c>
      <c r="K17" s="14">
        <v>2667.6</v>
      </c>
      <c r="L17" s="11"/>
      <c r="M17" s="10" t="s">
        <v>42</v>
      </c>
      <c r="O17" s="21" t="s">
        <v>43</v>
      </c>
    </row>
    <row r="18" spans="1:15" ht="24" customHeight="1" x14ac:dyDescent="0.25">
      <c r="A18" s="9" t="s">
        <v>44</v>
      </c>
      <c r="B18" s="10" t="s">
        <v>45</v>
      </c>
      <c r="C18" s="11"/>
      <c r="D18" s="17">
        <f t="shared" si="0"/>
        <v>2</v>
      </c>
      <c r="E18" s="15">
        <f t="shared" si="1"/>
        <v>0.3</v>
      </c>
      <c r="F18" s="13"/>
      <c r="G18" s="12">
        <v>0</v>
      </c>
      <c r="H18" s="14">
        <v>0</v>
      </c>
      <c r="I18" s="13"/>
      <c r="J18" s="12">
        <v>2</v>
      </c>
      <c r="K18" s="14">
        <v>0.3</v>
      </c>
      <c r="L18" s="11"/>
      <c r="M18" s="10" t="s">
        <v>46</v>
      </c>
      <c r="O18" s="19" t="s">
        <v>47</v>
      </c>
    </row>
    <row r="19" spans="1:15" ht="25.5" customHeight="1" x14ac:dyDescent="0.25">
      <c r="A19" s="9" t="s">
        <v>48</v>
      </c>
      <c r="B19" s="10" t="s">
        <v>49</v>
      </c>
      <c r="C19" s="11"/>
      <c r="D19" s="17">
        <f t="shared" si="0"/>
        <v>82</v>
      </c>
      <c r="E19" s="15">
        <f t="shared" si="1"/>
        <v>71.599999999999994</v>
      </c>
      <c r="F19" s="13"/>
      <c r="G19" s="12">
        <v>62</v>
      </c>
      <c r="H19" s="14">
        <v>59.8</v>
      </c>
      <c r="I19" s="13"/>
      <c r="J19" s="12">
        <v>20</v>
      </c>
      <c r="K19" s="14">
        <v>11.8</v>
      </c>
      <c r="L19" s="11"/>
      <c r="M19" s="10" t="s">
        <v>50</v>
      </c>
      <c r="O19" s="21" t="s">
        <v>51</v>
      </c>
    </row>
    <row r="20" spans="1:15" ht="14.4" customHeight="1" x14ac:dyDescent="0.25">
      <c r="A20" s="9" t="s">
        <v>52</v>
      </c>
      <c r="B20" s="10" t="s">
        <v>53</v>
      </c>
      <c r="C20" s="11"/>
      <c r="D20" s="17">
        <f t="shared" si="0"/>
        <v>14</v>
      </c>
      <c r="E20" s="15">
        <f t="shared" si="1"/>
        <v>10.199999999999999</v>
      </c>
      <c r="F20" s="13"/>
      <c r="G20" s="12">
        <v>9</v>
      </c>
      <c r="H20" s="14">
        <v>8.6999999999999993</v>
      </c>
      <c r="I20" s="13"/>
      <c r="J20" s="12">
        <v>5</v>
      </c>
      <c r="K20" s="14">
        <v>1.5</v>
      </c>
      <c r="L20" s="11"/>
      <c r="M20" s="10" t="s">
        <v>54</v>
      </c>
      <c r="O20" s="19" t="s">
        <v>55</v>
      </c>
    </row>
    <row r="21" spans="1:15" ht="14.4" customHeight="1" x14ac:dyDescent="0.25">
      <c r="A21" s="9" t="s">
        <v>56</v>
      </c>
      <c r="B21" s="10" t="s">
        <v>57</v>
      </c>
      <c r="C21" s="11"/>
      <c r="D21" s="17">
        <f t="shared" si="0"/>
        <v>2</v>
      </c>
      <c r="E21" s="15">
        <f t="shared" si="1"/>
        <v>2</v>
      </c>
      <c r="F21" s="13"/>
      <c r="G21" s="12">
        <v>2</v>
      </c>
      <c r="H21" s="14">
        <v>2</v>
      </c>
      <c r="I21" s="13"/>
      <c r="J21" s="12">
        <v>0</v>
      </c>
      <c r="K21" s="14">
        <v>0</v>
      </c>
      <c r="L21" s="11"/>
      <c r="M21" s="10" t="s">
        <v>58</v>
      </c>
      <c r="O21" s="19"/>
    </row>
    <row r="22" spans="1:15" ht="55.2" customHeight="1" x14ac:dyDescent="0.25">
      <c r="A22" s="9" t="s">
        <v>59</v>
      </c>
      <c r="B22" s="10" t="s">
        <v>60</v>
      </c>
      <c r="C22" s="11"/>
      <c r="D22" s="17">
        <f t="shared" si="0"/>
        <v>40107</v>
      </c>
      <c r="E22" s="15">
        <f>H22+K22</f>
        <v>20831.8</v>
      </c>
      <c r="F22" s="13"/>
      <c r="G22" s="12">
        <v>4107</v>
      </c>
      <c r="H22" s="14">
        <v>4105.8</v>
      </c>
      <c r="I22" s="13"/>
      <c r="J22" s="12">
        <v>36000</v>
      </c>
      <c r="K22" s="14">
        <v>16726</v>
      </c>
      <c r="L22" s="11"/>
      <c r="M22" s="10" t="s">
        <v>61</v>
      </c>
      <c r="O22" s="21" t="s">
        <v>62</v>
      </c>
    </row>
    <row r="23" spans="1:15" ht="14.4" customHeight="1" x14ac:dyDescent="0.25">
      <c r="A23" s="9" t="s">
        <v>63</v>
      </c>
      <c r="B23" s="10" t="s">
        <v>64</v>
      </c>
      <c r="C23" s="11"/>
      <c r="D23" s="17">
        <f t="shared" si="0"/>
        <v>1</v>
      </c>
      <c r="E23" s="15">
        <f t="shared" si="1"/>
        <v>0.8</v>
      </c>
      <c r="F23" s="13"/>
      <c r="G23" s="12">
        <v>0</v>
      </c>
      <c r="H23" s="14">
        <v>0</v>
      </c>
      <c r="I23" s="13"/>
      <c r="J23" s="12">
        <v>1</v>
      </c>
      <c r="K23" s="14">
        <v>0.8</v>
      </c>
      <c r="L23" s="11"/>
      <c r="M23" s="10" t="s">
        <v>65</v>
      </c>
      <c r="O23" s="18"/>
    </row>
    <row r="24" spans="1:15" ht="51" customHeight="1" x14ac:dyDescent="0.25">
      <c r="A24" s="9" t="s">
        <v>66</v>
      </c>
      <c r="B24" s="10" t="s">
        <v>67</v>
      </c>
      <c r="C24" s="11"/>
      <c r="D24" s="17">
        <f t="shared" si="0"/>
        <v>6408</v>
      </c>
      <c r="E24" s="15">
        <f t="shared" si="1"/>
        <v>3967.7</v>
      </c>
      <c r="F24" s="13"/>
      <c r="G24" s="12">
        <v>8</v>
      </c>
      <c r="H24" s="14">
        <v>6.5</v>
      </c>
      <c r="I24" s="13"/>
      <c r="J24" s="12">
        <v>6400</v>
      </c>
      <c r="K24" s="14">
        <v>3961.2</v>
      </c>
      <c r="L24" s="11"/>
      <c r="M24" s="10" t="s">
        <v>68</v>
      </c>
      <c r="O24" s="21" t="s">
        <v>77</v>
      </c>
    </row>
    <row r="25" spans="1:15" ht="39.6" x14ac:dyDescent="0.25">
      <c r="A25" s="9" t="s">
        <v>69</v>
      </c>
      <c r="B25" s="10" t="s">
        <v>70</v>
      </c>
      <c r="C25" s="11"/>
      <c r="D25" s="17">
        <f t="shared" si="0"/>
        <v>369</v>
      </c>
      <c r="E25" s="15">
        <f t="shared" si="1"/>
        <v>368.1</v>
      </c>
      <c r="F25" s="13"/>
      <c r="G25" s="12">
        <v>0</v>
      </c>
      <c r="H25" s="14">
        <v>0</v>
      </c>
      <c r="I25" s="13"/>
      <c r="J25" s="12">
        <v>369</v>
      </c>
      <c r="K25" s="14">
        <v>368.1</v>
      </c>
      <c r="L25" s="11"/>
      <c r="M25" s="10" t="s">
        <v>71</v>
      </c>
      <c r="O25" s="20"/>
    </row>
    <row r="26" spans="1:15" x14ac:dyDescent="0.25">
      <c r="A26" s="28" t="s">
        <v>72</v>
      </c>
      <c r="B26" s="28"/>
      <c r="C26" s="11"/>
      <c r="D26" s="15">
        <f>SUM(D8:D25)</f>
        <v>62858</v>
      </c>
      <c r="E26" s="15">
        <f>SUM(E8:E25)</f>
        <v>36339</v>
      </c>
      <c r="F26" s="13"/>
      <c r="G26" s="15">
        <f>SUM(G8:G25)</f>
        <v>11667</v>
      </c>
      <c r="H26" s="15">
        <f>SUM(H8:H25)</f>
        <v>11598.3</v>
      </c>
      <c r="I26" s="13"/>
      <c r="J26" s="15">
        <f>SUM(J8:J25)</f>
        <v>51191</v>
      </c>
      <c r="K26" s="15">
        <f>SUM(K8:K25)</f>
        <v>24740.699999999997</v>
      </c>
      <c r="L26" s="11"/>
      <c r="M26" s="22"/>
      <c r="O26" s="23"/>
    </row>
    <row r="27" spans="1:15" ht="13.8" x14ac:dyDescent="0.25">
      <c r="A27" s="16" t="s">
        <v>73</v>
      </c>
    </row>
    <row r="29" spans="1:15" ht="14.4" x14ac:dyDescent="0.3">
      <c r="M29"/>
    </row>
    <row r="31" spans="1:15" ht="16.95" customHeight="1" x14ac:dyDescent="0.25"/>
  </sheetData>
  <mergeCells count="10">
    <mergeCell ref="O6:O7"/>
    <mergeCell ref="A2:M2"/>
    <mergeCell ref="A3:M3"/>
    <mergeCell ref="A26:B26"/>
    <mergeCell ref="A6:A7"/>
    <mergeCell ref="B6:B7"/>
    <mergeCell ref="D6:E6"/>
    <mergeCell ref="G6:H6"/>
    <mergeCell ref="J6:K6"/>
    <mergeCell ref="M6:M7"/>
  </mergeCells>
  <hyperlinks>
    <hyperlink ref="A27" r:id="rId1" xr:uid="{81A4B9D0-602A-4BC9-A454-2E12254F4A4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66D428F43A61974BA16FE08C8D24C163" ma:contentTypeVersion="0" ma:contentTypeDescription="Kurkite naują dokumentą." ma:contentTypeScope="" ma:versionID="55002ab0922412ff1a1e8a47b060fd00">
  <xsd:schema xmlns:xsd="http://www.w3.org/2001/XMLSchema" xmlns:xs="http://www.w3.org/2001/XMLSchema" xmlns:p="http://schemas.microsoft.com/office/2006/metadata/properties" xmlns:ns2="28130d43-1b56-4a10-ad88-2cd38123f4c1" targetNamespace="http://schemas.microsoft.com/office/2006/metadata/properties" ma:root="true" ma:fieldsID="b83ee54e3fde14d56dbbd12a052227b8" ns2:_="">
    <xsd:import namespace="28130d43-1b56-4a10-ad88-2cd38123f4c1"/>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130d43-1b56-4a10-ad88-2cd38123f4c1" elementFormDefault="qualified">
    <xsd:import namespace="http://schemas.microsoft.com/office/2006/documentManagement/types"/>
    <xsd:import namespace="http://schemas.microsoft.com/office/infopath/2007/PartnerControls"/>
    <xsd:element name="_dlc_DocId" ma:index="8" nillable="true" ma:displayName="Dokumento ID reikšmė" ma:description="Dokumento ID reikšmė, priskirta šiam elementui." ma:internalName="_dlc_DocId" ma:readOnly="true">
      <xsd:simpleType>
        <xsd:restriction base="dms:Text"/>
      </xsd:simpleType>
    </xsd:element>
    <xsd:element name="_dlc_DocIdUrl" ma:index="9"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28130d43-1b56-4a10-ad88-2cd38123f4c1">Z6YWEJNPDQQR-634758032-789</_dlc_DocId>
    <_dlc_DocIdUrl xmlns="28130d43-1b56-4a10-ad88-2cd38123f4c1">
      <Url>https://intranetas.lrs.lt/8/vka/_layouts/15/DocIdRedir.aspx?ID=Z6YWEJNPDQQR-634758032-789</Url>
      <Description>Z6YWEJNPDQQR-634758032-789</Description>
    </_dlc_DocIdUrl>
  </documentManagement>
</p:properties>
</file>

<file path=customXml/itemProps1.xml><?xml version="1.0" encoding="utf-8"?>
<ds:datastoreItem xmlns:ds="http://schemas.openxmlformats.org/officeDocument/2006/customXml" ds:itemID="{639F141D-02E6-4048-9D4A-9AC17322C4AA}"/>
</file>

<file path=customXml/itemProps2.xml><?xml version="1.0" encoding="utf-8"?>
<ds:datastoreItem xmlns:ds="http://schemas.openxmlformats.org/officeDocument/2006/customXml" ds:itemID="{77CB6C52-C530-47CB-9B57-045950B8BE0E}"/>
</file>

<file path=customXml/itemProps3.xml><?xml version="1.0" encoding="utf-8"?>
<ds:datastoreItem xmlns:ds="http://schemas.openxmlformats.org/officeDocument/2006/customXml" ds:itemID="{FED3E0E0-D82F-49A3-B25A-F081784C0942}"/>
</file>

<file path=customXml/itemProps4.xml><?xml version="1.0" encoding="utf-8"?>
<ds:datastoreItem xmlns:ds="http://schemas.openxmlformats.org/officeDocument/2006/customXml" ds:itemID="{FD75C9CF-5326-4F5F-A53C-DDF4D3D4BB53}"/>
</file>

<file path=docMetadata/LabelInfo.xml><?xml version="1.0" encoding="utf-8"?>
<clbl:labelList xmlns:clbl="http://schemas.microsoft.com/office/2020/mipLabelMetadata">
  <clbl:label id="{7bce49ad-6e13-4667-9698-89b6274ba9f6}" enabled="0" method="" siteId="{7bce49ad-6e13-4667-9698-89b6274ba9f6}" removed="1"/>
  <clbl:label id="{a774fe3e-27fb-42cb-9d0e-8b2fb3d72474}" enabled="1" method="Standard" siteId="{298c9912-d762-4211-a02c-8aba974f62f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IT  tūkst.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Renata Marmienė</dc:creator>
  <cp:keywords/>
  <dc:description/>
  <cp:lastModifiedBy>GEDRIMĖ Neringa</cp:lastModifiedBy>
  <cp:revision/>
  <dcterms:created xsi:type="dcterms:W3CDTF">2026-03-13T11:38:54Z</dcterms:created>
  <dcterms:modified xsi:type="dcterms:W3CDTF">2026-04-27T05:41:18Z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0x01010066D428F43A61974BA16FE08C8D24C163</vt:lpwstr>
  </property>
  <property fmtid="{D5CDD505-2E9C-101B-9397-08002B2CF9AE}" pid="3" name="_dlc_DocIdItemGuid">
    <vt:lpwstr>4d993908-3edf-41d0-901b-a41c303ae1f3</vt:lpwstr>
  </property>
</Properties>
</file>